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90" yWindow="195" windowWidth="15480" windowHeight="8100"/>
  </bookViews>
  <sheets>
    <sheet name="Sheet1" sheetId="1" r:id="rId1"/>
  </sheets>
  <definedNames>
    <definedName name="_xlnm.Print_Area" localSheetId="0">Sheet1!$A$1:$J$58</definedName>
    <definedName name="_xlnm.Print_Titles" localSheetId="0">Sheet1!$12:$12</definedName>
  </definedNames>
  <calcPr calcId="144525"/>
</workbook>
</file>

<file path=xl/calcChain.xml><?xml version="1.0" encoding="utf-8"?>
<calcChain xmlns="http://schemas.openxmlformats.org/spreadsheetml/2006/main">
  <c r="C51" i="1" l="1"/>
  <c r="D51" i="1" s="1"/>
  <c r="C50" i="1"/>
  <c r="D50" i="1" s="1"/>
  <c r="C49" i="1"/>
  <c r="D49" i="1" s="1"/>
  <c r="C48" i="1"/>
  <c r="D48" i="1" s="1"/>
  <c r="C47" i="1"/>
  <c r="D47" i="1" s="1"/>
  <c r="C46" i="1"/>
  <c r="D46" i="1" s="1"/>
  <c r="C52" i="1" l="1"/>
  <c r="D52" i="1" s="1"/>
</calcChain>
</file>

<file path=xl/sharedStrings.xml><?xml version="1.0" encoding="utf-8"?>
<sst xmlns="http://schemas.openxmlformats.org/spreadsheetml/2006/main" count="209" uniqueCount="144">
  <si>
    <t>KẾT QUẢ RÈN LUYỆN</t>
  </si>
  <si>
    <t>Mã SVHS</t>
  </si>
  <si>
    <t>Họ</t>
  </si>
  <si>
    <t>Tên</t>
  </si>
  <si>
    <t>Giới tính</t>
  </si>
  <si>
    <t>Điểm</t>
  </si>
  <si>
    <t>Xếp loại</t>
  </si>
  <si>
    <t>Ghi chú</t>
  </si>
  <si>
    <t>HIỆU TRƯỞNG</t>
  </si>
  <si>
    <t xml:space="preserve">Chuyên ngành: Tin học ứng dụng  </t>
  </si>
  <si>
    <t>Năm học: 2018-2021</t>
  </si>
  <si>
    <t>Ngành: Tin học ứng dụng</t>
  </si>
  <si>
    <t>Lớp: 18T4-THU2</t>
  </si>
  <si>
    <t>Học kỳ: HK1 (2018 - 2019)</t>
  </si>
  <si>
    <t>Bậc đào tạo: Trung cấp</t>
  </si>
  <si>
    <t>Loại đào tạo: Chính quy 3 năm</t>
  </si>
  <si>
    <t>STT</t>
  </si>
  <si>
    <t>Ngày sinh</t>
  </si>
  <si>
    <t>TP. HCM, ngày 28  tháng 01 năm 2019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</si>
  <si>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</si>
  <si>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</si>
  <si>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</si>
  <si>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</si>
  <si>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</si>
  <si>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18002032</t>
  </si>
  <si>
    <t>18000395</t>
  </si>
  <si>
    <t>18000432</t>
  </si>
  <si>
    <t>18000895</t>
  </si>
  <si>
    <t>18001103</t>
  </si>
  <si>
    <t>18000407</t>
  </si>
  <si>
    <t>18002857</t>
  </si>
  <si>
    <t>17000331</t>
  </si>
  <si>
    <t>18002374</t>
  </si>
  <si>
    <t>18000803</t>
  </si>
  <si>
    <t>18000481</t>
  </si>
  <si>
    <t>18000840</t>
  </si>
  <si>
    <t>18005102</t>
  </si>
  <si>
    <t>18000296</t>
  </si>
  <si>
    <t>18002389</t>
  </si>
  <si>
    <t>18000208</t>
  </si>
  <si>
    <t>18001199</t>
  </si>
  <si>
    <t>18001295</t>
  </si>
  <si>
    <t>18000794</t>
  </si>
  <si>
    <t>18005236</t>
  </si>
  <si>
    <t>18004367</t>
  </si>
  <si>
    <t>18000850</t>
  </si>
  <si>
    <t>18000311</t>
  </si>
  <si>
    <t>18000106</t>
  </si>
  <si>
    <t>18000621</t>
  </si>
  <si>
    <t>18000259</t>
  </si>
  <si>
    <t>18000578</t>
  </si>
  <si>
    <t>18001246</t>
  </si>
  <si>
    <t>18001401</t>
  </si>
  <si>
    <t>18000751</t>
  </si>
  <si>
    <t>18000711</t>
  </si>
  <si>
    <t>18001402</t>
  </si>
  <si>
    <t>Nguyễn Gia</t>
  </si>
  <si>
    <t>Võ Hoàng</t>
  </si>
  <si>
    <t>Trương Gia</t>
  </si>
  <si>
    <t>Viên Ngọc</t>
  </si>
  <si>
    <t>Huỳnh Thanh</t>
  </si>
  <si>
    <t>Nguyễn Anh Nhật</t>
  </si>
  <si>
    <t>Lý</t>
  </si>
  <si>
    <t>Tạ Gia</t>
  </si>
  <si>
    <t>Trần Đại</t>
  </si>
  <si>
    <t>Nguyễn Văn</t>
  </si>
  <si>
    <t>Nguyễn Minh Đăng</t>
  </si>
  <si>
    <t>Nguyễn Minh</t>
  </si>
  <si>
    <t>Phan Trung</t>
  </si>
  <si>
    <t>Trần Hoàng</t>
  </si>
  <si>
    <t>Hoàng Hải</t>
  </si>
  <si>
    <t>Nguyễn Hoàng Gia</t>
  </si>
  <si>
    <t>Trần Chung</t>
  </si>
  <si>
    <t>Tạ Hồ Phi</t>
  </si>
  <si>
    <t>Phan Hữu</t>
  </si>
  <si>
    <t>K'nguyễn Thành</t>
  </si>
  <si>
    <t>Nguyễn Trọng</t>
  </si>
  <si>
    <t>Nguyễn Chí</t>
  </si>
  <si>
    <t>Bùi Thị Anh</t>
  </si>
  <si>
    <t>Lương Vũ</t>
  </si>
  <si>
    <t>Nguyễn</t>
  </si>
  <si>
    <t>Trần Thị Ngọc</t>
  </si>
  <si>
    <t>Phan Minh</t>
  </si>
  <si>
    <t>Trần Thị Bích</t>
  </si>
  <si>
    <t>Nguyễn Hùng</t>
  </si>
  <si>
    <t>Nguyễn Thành</t>
  </si>
  <si>
    <t>Trần Thị Phương</t>
  </si>
  <si>
    <t>Bảo</t>
  </si>
  <si>
    <t>Bình</t>
  </si>
  <si>
    <t>Châu</t>
  </si>
  <si>
    <t>Điền</t>
  </si>
  <si>
    <t>Duy</t>
  </si>
  <si>
    <t>Gosales</t>
  </si>
  <si>
    <t>Hân</t>
  </si>
  <si>
    <t>Hào</t>
  </si>
  <si>
    <t>Khánh</t>
  </si>
  <si>
    <t>Khoa</t>
  </si>
  <si>
    <t>Khôi</t>
  </si>
  <si>
    <t>Kiên</t>
  </si>
  <si>
    <t>Long</t>
  </si>
  <si>
    <t>Nam</t>
  </si>
  <si>
    <t>Nghi</t>
  </si>
  <si>
    <t>Phát</t>
  </si>
  <si>
    <t>Phụng</t>
  </si>
  <si>
    <t>Phước</t>
  </si>
  <si>
    <t>Tâm</t>
  </si>
  <si>
    <t>Tạo</t>
  </si>
  <si>
    <t>Thịnh</t>
  </si>
  <si>
    <t>Thư</t>
  </si>
  <si>
    <t>Thuận</t>
  </si>
  <si>
    <t>Tín</t>
  </si>
  <si>
    <t>Toàn</t>
  </si>
  <si>
    <t>Trâm</t>
  </si>
  <si>
    <t>Trí</t>
  </si>
  <si>
    <t>Vân</t>
  </si>
  <si>
    <t>Việt</t>
  </si>
  <si>
    <t>Vinh</t>
  </si>
  <si>
    <t>Vy</t>
  </si>
  <si>
    <t>Nữ</t>
  </si>
  <si>
    <t>18/12/2003</t>
  </si>
  <si>
    <t>21/09/2003</t>
  </si>
  <si>
    <t>17/05/2003</t>
  </si>
  <si>
    <t>21/11/2003</t>
  </si>
  <si>
    <t>17/01/2003</t>
  </si>
  <si>
    <t>26/10/2000</t>
  </si>
  <si>
    <t>28/08/2002</t>
  </si>
  <si>
    <t>24/04/2000</t>
  </si>
  <si>
    <t>15/12/2003</t>
  </si>
  <si>
    <t>20/02/2003</t>
  </si>
  <si>
    <t>29/08/2002</t>
  </si>
  <si>
    <t>13/10/2003</t>
  </si>
  <si>
    <t>27/03/2002</t>
  </si>
  <si>
    <t>20/06/2003</t>
  </si>
  <si>
    <t>17/10/2003</t>
  </si>
  <si>
    <t>21/03/2003</t>
  </si>
  <si>
    <t>19/05/2003</t>
  </si>
  <si>
    <t>30/12/2003</t>
  </si>
  <si>
    <t>Yếu</t>
  </si>
  <si>
    <t>Trung bình</t>
  </si>
  <si>
    <t>Tốt</t>
  </si>
  <si>
    <t>Khá</t>
  </si>
  <si>
    <t>Không XL</t>
  </si>
  <si>
    <t>Xuất sắc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</si>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</sst>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32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Arial"/>
      <family val="2"/>
    </font>
    <font>
      <b/>
      <u/>
      <sz val="11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23"/>
      </right>
      <top style="thin">
        <color indexed="64"/>
      </top>
      <bottom style="thin">
        <color indexed="64"/>
      </bottom>
      <diagonal/>
    </border>
    <border>
      <left/>
      <right style="thin">
        <color indexed="23"/>
      </right>
      <top style="thin">
        <color indexed="64"/>
      </top>
      <bottom style="thin">
        <color indexed="23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72">
    <xf numFmtId="0" fontId="0" fillId="0" borderId="0" xfId="0"/>
    <xf numFmtId="0" fontId="23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23" fillId="0" borderId="0" xfId="0" applyFont="1"/>
    <xf numFmtId="0" fontId="21" fillId="0" borderId="0" xfId="0" applyFont="1"/>
    <xf numFmtId="0" fontId="23" fillId="0" borderId="0" xfId="0" applyFont="1" applyAlignment="1">
      <alignment horizontal="center" vertical="center"/>
    </xf>
    <xf numFmtId="0" fontId="25" fillId="0" borderId="0" xfId="0" applyFont="1"/>
    <xf numFmtId="0" fontId="25" fillId="0" borderId="0" xfId="0" applyFont="1" applyAlignment="1"/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 wrapText="1"/>
    </xf>
    <xf numFmtId="0" fontId="25" fillId="0" borderId="0" xfId="0" applyFont="1" applyAlignment="1">
      <alignment vertical="center"/>
    </xf>
    <xf numFmtId="0" fontId="28" fillId="0" borderId="0" xfId="0" applyFont="1"/>
    <xf numFmtId="0" fontId="23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3" fillId="0" borderId="0" xfId="0" quotePrefix="1" applyFont="1" applyAlignment="1">
      <alignment horizontal="left" vertical="top"/>
    </xf>
    <xf numFmtId="0" fontId="22" fillId="0" borderId="0" xfId="0" quotePrefix="1" applyFont="1" applyAlignment="1">
      <alignment horizontal="center" vertical="top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 wrapText="1"/>
    </xf>
    <xf numFmtId="0" fontId="21" fillId="0" borderId="0" xfId="0" applyFont="1" applyBorder="1" applyAlignment="1"/>
    <xf numFmtId="0" fontId="21" fillId="0" borderId="0" xfId="0" applyFont="1" applyBorder="1" applyAlignment="1">
      <alignment wrapText="1"/>
    </xf>
    <xf numFmtId="0" fontId="30" fillId="0" borderId="0" xfId="0" applyFont="1" applyFill="1" applyAlignment="1">
      <alignment wrapText="1"/>
    </xf>
    <xf numFmtId="0" fontId="30" fillId="0" borderId="0" xfId="0" applyFont="1"/>
    <xf numFmtId="0" fontId="24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8" fillId="25" borderId="10" xfId="0" applyFont="1" applyFill="1" applyBorder="1" applyAlignment="1">
      <alignment horizontal="center" vertical="center" wrapText="1"/>
    </xf>
    <xf numFmtId="0" fontId="18" fillId="25" borderId="11" xfId="0" applyFont="1" applyFill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12" xfId="0" quotePrefix="1" applyFont="1" applyBorder="1" applyAlignment="1">
      <alignment horizontal="center" vertical="center" wrapText="1"/>
    </xf>
    <xf numFmtId="164" fontId="24" fillId="0" borderId="12" xfId="0" applyNumberFormat="1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left" vertical="center" wrapText="1"/>
    </xf>
    <xf numFmtId="0" fontId="24" fillId="0" borderId="15" xfId="0" applyFont="1" applyBorder="1" applyAlignment="1">
      <alignment horizontal="left" vertical="center" wrapText="1"/>
    </xf>
    <xf numFmtId="0" fontId="22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1" fillId="0" borderId="0" xfId="0" applyFont="1" applyAlignment="1">
      <alignment horizontal="left"/>
    </xf>
    <xf numFmtId="0" fontId="18" fillId="25" borderId="16" xfId="0" applyFont="1" applyFill="1" applyBorder="1" applyAlignment="1">
      <alignment horizontal="left" vertical="center" wrapText="1"/>
    </xf>
    <xf numFmtId="0" fontId="24" fillId="0" borderId="17" xfId="0" applyFont="1" applyBorder="1" applyAlignment="1">
      <alignment horizontal="left" vertical="center" wrapText="1"/>
    </xf>
    <xf numFmtId="0" fontId="24" fillId="0" borderId="18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3" fillId="0" borderId="0" xfId="0" applyFont="1" applyAlignment="1">
      <alignment horizontal="left"/>
    </xf>
    <xf numFmtId="0" fontId="24" fillId="0" borderId="11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10" xfId="0" applyFont="1" applyBorder="1"/>
    <xf numFmtId="0" fontId="24" fillId="0" borderId="10" xfId="0" applyFont="1" applyBorder="1" applyAlignment="1">
      <alignment horizontal="center" vertical="center"/>
    </xf>
    <xf numFmtId="2" fontId="24" fillId="0" borderId="10" xfId="0" applyNumberFormat="1" applyFont="1" applyBorder="1" applyAlignment="1">
      <alignment horizontal="right" vertical="center"/>
    </xf>
    <xf numFmtId="2" fontId="24" fillId="0" borderId="10" xfId="0" applyNumberFormat="1" applyFont="1" applyBorder="1" applyAlignment="1">
      <alignment horizontal="right"/>
    </xf>
    <xf numFmtId="0" fontId="18" fillId="0" borderId="10" xfId="0" applyFont="1" applyBorder="1" applyAlignment="1"/>
    <xf numFmtId="0" fontId="18" fillId="0" borderId="10" xfId="0" applyFont="1" applyBorder="1" applyAlignment="1">
      <alignment horizontal="center"/>
    </xf>
    <xf numFmtId="1" fontId="18" fillId="0" borderId="10" xfId="0" applyNumberFormat="1" applyFont="1" applyBorder="1" applyAlignment="1">
      <alignment horizontal="right"/>
    </xf>
    <xf numFmtId="0" fontId="18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22" fillId="24" borderId="0" xfId="0" applyFont="1" applyFill="1" applyAlignment="1">
      <alignment horizontal="center"/>
    </xf>
    <xf numFmtId="0" fontId="24" fillId="0" borderId="0" xfId="0" applyFont="1" applyAlignment="1">
      <alignment horizontal="center" vertical="center" wrapText="1"/>
    </xf>
    <xf numFmtId="0" fontId="21" fillId="0" borderId="0" xfId="0" applyFont="1" applyAlignment="1">
      <alignment horizontal="left" vertical="center" wrapText="1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5" fillId="24" borderId="0" xfId="0" applyFont="1" applyFill="1" applyAlignment="1">
      <alignment horizontal="center"/>
    </xf>
    <xf numFmtId="0" fontId="25" fillId="0" borderId="0" xfId="0" applyFont="1" applyAlignment="1">
      <alignment horizontal="center"/>
    </xf>
    <xf numFmtId="0" fontId="18" fillId="25" borderId="10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38100</xdr:rowOff>
    </xdr:from>
    <xdr:to>
      <xdr:col>1</xdr:col>
      <xdr:colOff>333375</xdr:colOff>
      <xdr:row>3</xdr:row>
      <xdr:rowOff>57150</xdr:rowOff>
    </xdr:to>
    <xdr:pic>
      <xdr:nvPicPr>
        <xdr:cNvPr id="103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6667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129887</xdr:colOff>
      <xdr:row>3</xdr:row>
      <xdr:rowOff>0</xdr:rowOff>
    </xdr:from>
    <xdr:to>
      <xdr:col>2</xdr:col>
      <xdr:colOff>1039091</xdr:colOff>
      <xdr:row>3</xdr:row>
      <xdr:rowOff>0</xdr:rowOff>
    </xdr:to>
    <xdr:cxnSp macro="">
      <xdr:nvCxnSpPr>
        <xdr:cNvPr id="4" name="Straight Connector 3"/>
        <xdr:cNvCxnSpPr/>
      </xdr:nvCxnSpPr>
      <xdr:spPr>
        <a:xfrm>
          <a:off x="1575955" y="623455"/>
          <a:ext cx="90920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2"/>
  <sheetViews>
    <sheetView showGridLines="0" tabSelected="1" view="pageBreakPreview" topLeftCell="A37" zoomScaleNormal="110" zoomScaleSheetLayoutView="100" workbookViewId="0">
      <selection activeCell="G31" sqref="G31"/>
    </sheetView>
  </sheetViews>
  <sheetFormatPr defaultRowHeight="12.75" x14ac:dyDescent="0.2"/>
  <cols>
    <col min="1" max="1" width="5.7109375" style="6" customWidth="1"/>
    <col min="2" max="2" width="10.7109375" style="4" customWidth="1"/>
    <col min="3" max="3" width="17.85546875" style="4" bestFit="1" customWidth="1"/>
    <col min="4" max="4" width="7.5703125" style="50" bestFit="1" customWidth="1"/>
    <col min="5" max="5" width="9" style="4" hidden="1" customWidth="1"/>
    <col min="6" max="6" width="11.7109375" style="4" customWidth="1"/>
    <col min="7" max="7" width="7.7109375" style="4" customWidth="1"/>
    <col min="8" max="8" width="10" style="4" bestFit="1" customWidth="1"/>
    <col min="9" max="10" width="10.7109375" style="4" customWidth="1"/>
    <col min="11" max="16384" width="9.140625" style="4"/>
  </cols>
  <sheetData>
    <row r="1" spans="1:11" s="20" customFormat="1" ht="15.95" customHeight="1" x14ac:dyDescent="0.25">
      <c r="A1" s="30"/>
      <c r="B1" s="64" t="s">
        <v>19</v>
      </c>
      <c r="C1" s="64"/>
      <c r="D1" s="64"/>
      <c r="F1" s="60" t="s">
        <v>22</v>
      </c>
      <c r="G1" s="60"/>
      <c r="H1" s="60"/>
      <c r="I1" s="60"/>
      <c r="J1" s="60"/>
    </row>
    <row r="2" spans="1:11" s="20" customFormat="1" ht="15.95" customHeight="1" x14ac:dyDescent="0.25">
      <c r="A2" s="32"/>
      <c r="B2" s="60" t="s">
        <v>20</v>
      </c>
      <c r="C2" s="60"/>
      <c r="D2" s="60"/>
      <c r="F2" s="61" t="s">
        <v>23</v>
      </c>
      <c r="G2" s="60"/>
      <c r="H2" s="60"/>
      <c r="I2" s="60"/>
      <c r="J2" s="60"/>
      <c r="K2" s="21"/>
    </row>
    <row r="3" spans="1:11" s="20" customFormat="1" ht="15.95" customHeight="1" x14ac:dyDescent="0.25">
      <c r="A3" s="33"/>
      <c r="B3" s="60" t="s">
        <v>21</v>
      </c>
      <c r="C3" s="60"/>
      <c r="D3" s="60"/>
      <c r="G3" s="31"/>
      <c r="H3" s="31"/>
      <c r="J3" s="21"/>
      <c r="K3" s="21"/>
    </row>
    <row r="4" spans="1:11" ht="15.95" customHeight="1" x14ac:dyDescent="0.2">
      <c r="A4" s="17"/>
      <c r="B4" s="3"/>
      <c r="C4" s="3"/>
      <c r="D4" s="42"/>
      <c r="E4" s="3"/>
      <c r="F4" s="3"/>
      <c r="G4" s="3"/>
      <c r="H4" s="3"/>
      <c r="I4" s="18"/>
      <c r="J4" s="3"/>
      <c r="K4" s="3"/>
    </row>
    <row r="5" spans="1:11" ht="30" customHeight="1" x14ac:dyDescent="0.2">
      <c r="A5" s="66" t="s">
        <v>0</v>
      </c>
      <c r="B5" s="66"/>
      <c r="C5" s="66"/>
      <c r="D5" s="66"/>
      <c r="E5" s="66"/>
      <c r="F5" s="66"/>
      <c r="G5" s="66"/>
      <c r="H5" s="66"/>
      <c r="I5" s="66"/>
      <c r="J5" s="1"/>
    </row>
    <row r="6" spans="1:11" ht="9.75" customHeight="1" x14ac:dyDescent="0.2">
      <c r="A6" s="19"/>
      <c r="B6" s="19"/>
      <c r="C6" s="19"/>
      <c r="D6" s="43"/>
      <c r="E6" s="19"/>
      <c r="F6" s="19"/>
      <c r="G6" s="19"/>
      <c r="H6" s="19"/>
      <c r="I6" s="19"/>
      <c r="J6" s="1"/>
    </row>
    <row r="7" spans="1:11" s="5" customFormat="1" ht="15.95" customHeight="1" x14ac:dyDescent="0.25">
      <c r="A7" s="23"/>
      <c r="B7" s="65" t="s">
        <v>13</v>
      </c>
      <c r="C7" s="65"/>
      <c r="D7" s="65" t="s">
        <v>10</v>
      </c>
      <c r="E7" s="65"/>
      <c r="F7" s="65"/>
      <c r="G7" s="65"/>
      <c r="H7" s="65"/>
      <c r="I7" s="65"/>
      <c r="J7" s="23"/>
    </row>
    <row r="8" spans="1:11" s="5" customFormat="1" ht="15.95" customHeight="1" x14ac:dyDescent="0.25">
      <c r="A8" s="24"/>
      <c r="B8" s="71" t="s">
        <v>14</v>
      </c>
      <c r="C8" s="71"/>
      <c r="D8" s="67" t="s">
        <v>15</v>
      </c>
      <c r="E8" s="67"/>
      <c r="F8" s="67"/>
      <c r="G8" s="67"/>
      <c r="H8" s="67"/>
      <c r="I8" s="67"/>
    </row>
    <row r="9" spans="1:11" s="5" customFormat="1" ht="15.95" customHeight="1" x14ac:dyDescent="0.25">
      <c r="A9" s="23"/>
      <c r="B9" s="71" t="s">
        <v>12</v>
      </c>
      <c r="C9" s="71"/>
      <c r="D9" s="65" t="s">
        <v>11</v>
      </c>
      <c r="E9" s="65"/>
      <c r="F9" s="65"/>
      <c r="G9" s="65"/>
      <c r="H9" s="65"/>
      <c r="I9" s="65"/>
      <c r="J9" s="25"/>
    </row>
    <row r="10" spans="1:11" s="5" customFormat="1" ht="15.95" customHeight="1" x14ac:dyDescent="0.25">
      <c r="A10" s="26"/>
      <c r="B10" s="65" t="s">
        <v>9</v>
      </c>
      <c r="C10" s="65"/>
      <c r="D10" s="65"/>
      <c r="E10" s="65"/>
      <c r="F10" s="65"/>
      <c r="G10" s="26"/>
      <c r="H10" s="26"/>
      <c r="I10" s="26"/>
    </row>
    <row r="11" spans="1:11" s="5" customFormat="1" ht="9.9499999999999993" customHeight="1" x14ac:dyDescent="0.25">
      <c r="A11" s="26"/>
      <c r="B11" s="23"/>
      <c r="C11" s="27"/>
      <c r="D11" s="44"/>
      <c r="E11" s="26"/>
      <c r="F11" s="26"/>
      <c r="G11" s="26"/>
      <c r="H11" s="26"/>
      <c r="I11" s="26"/>
    </row>
    <row r="12" spans="1:11" s="28" customFormat="1" ht="24.95" customHeight="1" x14ac:dyDescent="0.2">
      <c r="A12" s="34" t="s">
        <v>16</v>
      </c>
      <c r="B12" s="34" t="s">
        <v>1</v>
      </c>
      <c r="C12" s="35" t="s">
        <v>2</v>
      </c>
      <c r="D12" s="45" t="s">
        <v>3</v>
      </c>
      <c r="E12" s="34" t="s">
        <v>4</v>
      </c>
      <c r="F12" s="34" t="s">
        <v>17</v>
      </c>
      <c r="G12" s="34" t="s">
        <v>5</v>
      </c>
      <c r="H12" s="35" t="s">
        <v>6</v>
      </c>
      <c r="I12" s="70" t="s">
        <v>7</v>
      </c>
      <c r="J12" s="70"/>
    </row>
    <row r="13" spans="1:11" s="29" customFormat="1" ht="20.100000000000001" customHeight="1" x14ac:dyDescent="0.2">
      <c r="A13" s="36">
        <v>1</v>
      </c>
      <c r="B13" s="37" t="s">
        <v>24</v>
      </c>
      <c r="C13" s="40" t="s">
        <v>56</v>
      </c>
      <c r="D13" s="46" t="s">
        <v>87</v>
      </c>
      <c r="E13" s="36" t="s">
        <v>100</v>
      </c>
      <c r="F13" s="38">
        <v>37841</v>
      </c>
      <c r="G13" s="36">
        <v>65</v>
      </c>
      <c r="H13" s="39" t="s">
        <v>138</v>
      </c>
      <c r="I13" s="51"/>
      <c r="J13" s="52"/>
    </row>
    <row r="14" spans="1:11" s="29" customFormat="1" ht="20.100000000000001" customHeight="1" x14ac:dyDescent="0.2">
      <c r="A14" s="36">
        <v>2</v>
      </c>
      <c r="B14" s="37" t="s">
        <v>25</v>
      </c>
      <c r="C14" s="40" t="s">
        <v>57</v>
      </c>
      <c r="D14" s="46" t="s">
        <v>87</v>
      </c>
      <c r="E14" s="36" t="s">
        <v>100</v>
      </c>
      <c r="F14" s="38">
        <v>37933</v>
      </c>
      <c r="G14" s="36">
        <v>63</v>
      </c>
      <c r="H14" s="39" t="s">
        <v>138</v>
      </c>
      <c r="I14" s="51"/>
      <c r="J14" s="52"/>
    </row>
    <row r="15" spans="1:11" s="29" customFormat="1" ht="20.100000000000001" customHeight="1" x14ac:dyDescent="0.2">
      <c r="A15" s="36">
        <v>3</v>
      </c>
      <c r="B15" s="37" t="s">
        <v>26</v>
      </c>
      <c r="C15" s="40" t="s">
        <v>58</v>
      </c>
      <c r="D15" s="46" t="s">
        <v>88</v>
      </c>
      <c r="E15" s="36" t="s">
        <v>100</v>
      </c>
      <c r="F15" s="36" t="s">
        <v>119</v>
      </c>
      <c r="G15" s="36">
        <v>64</v>
      </c>
      <c r="H15" s="39" t="s">
        <v>138</v>
      </c>
      <c r="I15" s="51"/>
      <c r="J15" s="52"/>
    </row>
    <row r="16" spans="1:11" s="29" customFormat="1" ht="20.100000000000001" customHeight="1" x14ac:dyDescent="0.2">
      <c r="A16" s="36">
        <v>4</v>
      </c>
      <c r="B16" s="37" t="s">
        <v>27</v>
      </c>
      <c r="C16" s="40" t="s">
        <v>59</v>
      </c>
      <c r="D16" s="46" t="s">
        <v>89</v>
      </c>
      <c r="E16" s="36" t="s">
        <v>118</v>
      </c>
      <c r="F16" s="36" t="s">
        <v>120</v>
      </c>
      <c r="G16" s="36">
        <v>64</v>
      </c>
      <c r="H16" s="39" t="s">
        <v>138</v>
      </c>
      <c r="I16" s="51"/>
      <c r="J16" s="52"/>
    </row>
    <row r="17" spans="1:10" s="29" customFormat="1" ht="20.100000000000001" customHeight="1" x14ac:dyDescent="0.2">
      <c r="A17" s="36">
        <v>5</v>
      </c>
      <c r="B17" s="37" t="s">
        <v>28</v>
      </c>
      <c r="C17" s="40" t="s">
        <v>60</v>
      </c>
      <c r="D17" s="46" t="s">
        <v>90</v>
      </c>
      <c r="E17" s="36" t="s">
        <v>100</v>
      </c>
      <c r="F17" s="36" t="s">
        <v>121</v>
      </c>
      <c r="G17" s="36">
        <v>60</v>
      </c>
      <c r="H17" s="39" t="s">
        <v>138</v>
      </c>
      <c r="I17" s="51"/>
      <c r="J17" s="52"/>
    </row>
    <row r="18" spans="1:10" s="29" customFormat="1" ht="20.100000000000001" customHeight="1" x14ac:dyDescent="0.2">
      <c r="A18" s="36">
        <v>6</v>
      </c>
      <c r="B18" s="37" t="s">
        <v>29</v>
      </c>
      <c r="C18" s="40" t="s">
        <v>61</v>
      </c>
      <c r="D18" s="46" t="s">
        <v>91</v>
      </c>
      <c r="E18" s="36" t="s">
        <v>100</v>
      </c>
      <c r="F18" s="36" t="s">
        <v>122</v>
      </c>
      <c r="G18" s="36">
        <v>47</v>
      </c>
      <c r="H18" s="39" t="s">
        <v>137</v>
      </c>
      <c r="I18" s="51"/>
      <c r="J18" s="52"/>
    </row>
    <row r="19" spans="1:10" s="29" customFormat="1" ht="20.100000000000001" customHeight="1" x14ac:dyDescent="0.2">
      <c r="A19" s="36">
        <v>7</v>
      </c>
      <c r="B19" s="37" t="s">
        <v>30</v>
      </c>
      <c r="C19" s="40" t="s">
        <v>62</v>
      </c>
      <c r="D19" s="46" t="s">
        <v>92</v>
      </c>
      <c r="E19" s="36" t="s">
        <v>100</v>
      </c>
      <c r="F19" s="36" t="s">
        <v>123</v>
      </c>
      <c r="G19" s="36">
        <v>41</v>
      </c>
      <c r="H19" s="39" t="s">
        <v>137</v>
      </c>
      <c r="I19" s="51"/>
      <c r="J19" s="52"/>
    </row>
    <row r="20" spans="1:10" s="29" customFormat="1" ht="20.100000000000001" customHeight="1" x14ac:dyDescent="0.2">
      <c r="A20" s="36">
        <v>8</v>
      </c>
      <c r="B20" s="37" t="s">
        <v>31</v>
      </c>
      <c r="C20" s="40" t="s">
        <v>63</v>
      </c>
      <c r="D20" s="46" t="s">
        <v>93</v>
      </c>
      <c r="E20" s="36" t="s">
        <v>118</v>
      </c>
      <c r="F20" s="36" t="s">
        <v>124</v>
      </c>
      <c r="G20" s="36">
        <v>52</v>
      </c>
      <c r="H20" s="39" t="s">
        <v>138</v>
      </c>
      <c r="I20" s="51"/>
      <c r="J20" s="52"/>
    </row>
    <row r="21" spans="1:10" s="29" customFormat="1" ht="20.100000000000001" customHeight="1" x14ac:dyDescent="0.2">
      <c r="A21" s="36">
        <v>9</v>
      </c>
      <c r="B21" s="37" t="s">
        <v>32</v>
      </c>
      <c r="C21" s="40" t="s">
        <v>64</v>
      </c>
      <c r="D21" s="46" t="s">
        <v>94</v>
      </c>
      <c r="E21" s="36" t="s">
        <v>100</v>
      </c>
      <c r="F21" s="36" t="s">
        <v>125</v>
      </c>
      <c r="G21" s="36">
        <v>66</v>
      </c>
      <c r="H21" s="39" t="s">
        <v>138</v>
      </c>
      <c r="I21" s="51"/>
      <c r="J21" s="52"/>
    </row>
    <row r="22" spans="1:10" s="29" customFormat="1" ht="20.100000000000001" customHeight="1" x14ac:dyDescent="0.2">
      <c r="A22" s="36">
        <v>10</v>
      </c>
      <c r="B22" s="37" t="s">
        <v>33</v>
      </c>
      <c r="C22" s="40" t="s">
        <v>65</v>
      </c>
      <c r="D22" s="46" t="s">
        <v>95</v>
      </c>
      <c r="E22" s="36" t="s">
        <v>100</v>
      </c>
      <c r="F22" s="38">
        <v>37748</v>
      </c>
      <c r="G22" s="36">
        <v>58</v>
      </c>
      <c r="H22" s="39" t="s">
        <v>138</v>
      </c>
      <c r="I22" s="51"/>
      <c r="J22" s="52"/>
    </row>
    <row r="23" spans="1:10" s="29" customFormat="1" ht="20.100000000000001" customHeight="1" x14ac:dyDescent="0.2">
      <c r="A23" s="36">
        <v>11</v>
      </c>
      <c r="B23" s="37" t="s">
        <v>34</v>
      </c>
      <c r="C23" s="40" t="s">
        <v>66</v>
      </c>
      <c r="D23" s="46" t="s">
        <v>96</v>
      </c>
      <c r="E23" s="36" t="s">
        <v>100</v>
      </c>
      <c r="F23" s="38">
        <v>37871</v>
      </c>
      <c r="G23" s="36">
        <v>66</v>
      </c>
      <c r="H23" s="39" t="s">
        <v>138</v>
      </c>
      <c r="I23" s="51"/>
      <c r="J23" s="52"/>
    </row>
    <row r="24" spans="1:10" s="29" customFormat="1" ht="20.100000000000001" customHeight="1" x14ac:dyDescent="0.2">
      <c r="A24" s="36">
        <v>12</v>
      </c>
      <c r="B24" s="37" t="s">
        <v>35</v>
      </c>
      <c r="C24" s="40" t="s">
        <v>67</v>
      </c>
      <c r="D24" s="46" t="s">
        <v>97</v>
      </c>
      <c r="E24" s="36" t="s">
        <v>100</v>
      </c>
      <c r="F24" s="38">
        <v>37899</v>
      </c>
      <c r="G24" s="36">
        <v>45</v>
      </c>
      <c r="H24" s="39" t="s">
        <v>137</v>
      </c>
      <c r="I24" s="51"/>
      <c r="J24" s="52"/>
    </row>
    <row r="25" spans="1:10" s="29" customFormat="1" ht="20.100000000000001" customHeight="1" x14ac:dyDescent="0.2">
      <c r="A25" s="36">
        <v>13</v>
      </c>
      <c r="B25" s="37" t="s">
        <v>36</v>
      </c>
      <c r="C25" s="40" t="s">
        <v>68</v>
      </c>
      <c r="D25" s="46" t="s">
        <v>98</v>
      </c>
      <c r="E25" s="36" t="s">
        <v>100</v>
      </c>
      <c r="F25" s="36" t="s">
        <v>126</v>
      </c>
      <c r="G25" s="36">
        <v>40</v>
      </c>
      <c r="H25" s="39" t="s">
        <v>137</v>
      </c>
      <c r="I25" s="51"/>
      <c r="J25" s="52"/>
    </row>
    <row r="26" spans="1:10" s="29" customFormat="1" ht="20.100000000000001" customHeight="1" x14ac:dyDescent="0.2">
      <c r="A26" s="36">
        <v>14</v>
      </c>
      <c r="B26" s="37" t="s">
        <v>37</v>
      </c>
      <c r="C26" s="40" t="s">
        <v>69</v>
      </c>
      <c r="D26" s="46" t="s">
        <v>99</v>
      </c>
      <c r="E26" s="36" t="s">
        <v>100</v>
      </c>
      <c r="F26" s="38">
        <v>37784</v>
      </c>
      <c r="G26" s="36">
        <v>67</v>
      </c>
      <c r="H26" s="39" t="s">
        <v>138</v>
      </c>
      <c r="I26" s="51"/>
      <c r="J26" s="52"/>
    </row>
    <row r="27" spans="1:10" s="29" customFormat="1" ht="20.100000000000001" customHeight="1" x14ac:dyDescent="0.2">
      <c r="A27" s="36">
        <v>15</v>
      </c>
      <c r="B27" s="37" t="s">
        <v>38</v>
      </c>
      <c r="C27" s="40" t="s">
        <v>70</v>
      </c>
      <c r="D27" s="46" t="s">
        <v>100</v>
      </c>
      <c r="E27" s="36" t="s">
        <v>100</v>
      </c>
      <c r="F27" s="36" t="s">
        <v>127</v>
      </c>
      <c r="G27" s="36">
        <v>62</v>
      </c>
      <c r="H27" s="39" t="s">
        <v>138</v>
      </c>
      <c r="I27" s="51"/>
      <c r="J27" s="52"/>
    </row>
    <row r="28" spans="1:10" s="29" customFormat="1" ht="20.100000000000001" customHeight="1" x14ac:dyDescent="0.2">
      <c r="A28" s="36">
        <v>16</v>
      </c>
      <c r="B28" s="37" t="s">
        <v>39</v>
      </c>
      <c r="C28" s="40" t="s">
        <v>71</v>
      </c>
      <c r="D28" s="46" t="s">
        <v>101</v>
      </c>
      <c r="E28" s="36" t="s">
        <v>100</v>
      </c>
      <c r="F28" s="36" t="s">
        <v>128</v>
      </c>
      <c r="G28" s="36">
        <v>61</v>
      </c>
      <c r="H28" s="39" t="s">
        <v>138</v>
      </c>
      <c r="I28" s="51"/>
      <c r="J28" s="52"/>
    </row>
    <row r="29" spans="1:10" s="29" customFormat="1" ht="20.100000000000001" customHeight="1" x14ac:dyDescent="0.2">
      <c r="A29" s="36">
        <v>17</v>
      </c>
      <c r="B29" s="37" t="s">
        <v>40</v>
      </c>
      <c r="C29" s="40" t="s">
        <v>72</v>
      </c>
      <c r="D29" s="46" t="s">
        <v>102</v>
      </c>
      <c r="E29" s="36" t="s">
        <v>100</v>
      </c>
      <c r="F29" s="38">
        <v>37899</v>
      </c>
      <c r="G29" s="36">
        <v>81</v>
      </c>
      <c r="H29" s="39" t="s">
        <v>139</v>
      </c>
      <c r="I29" s="51"/>
      <c r="J29" s="52"/>
    </row>
    <row r="30" spans="1:10" s="29" customFormat="1" ht="20.100000000000001" customHeight="1" x14ac:dyDescent="0.2">
      <c r="A30" s="36">
        <v>18</v>
      </c>
      <c r="B30" s="37" t="s">
        <v>41</v>
      </c>
      <c r="C30" s="40" t="s">
        <v>73</v>
      </c>
      <c r="D30" s="46" t="s">
        <v>103</v>
      </c>
      <c r="E30" s="36" t="s">
        <v>100</v>
      </c>
      <c r="F30" s="38">
        <v>37632</v>
      </c>
      <c r="G30" s="36">
        <v>73</v>
      </c>
      <c r="H30" s="39" t="s">
        <v>140</v>
      </c>
      <c r="I30" s="51"/>
      <c r="J30" s="52"/>
    </row>
    <row r="31" spans="1:10" s="29" customFormat="1" ht="20.100000000000001" customHeight="1" x14ac:dyDescent="0.2">
      <c r="A31" s="36">
        <v>19</v>
      </c>
      <c r="B31" s="37" t="s">
        <v>42</v>
      </c>
      <c r="C31" s="40" t="s">
        <v>74</v>
      </c>
      <c r="D31" s="46" t="s">
        <v>104</v>
      </c>
      <c r="E31" s="36" t="s">
        <v>100</v>
      </c>
      <c r="F31" s="38">
        <v>37718</v>
      </c>
      <c r="G31" s="36">
        <v>62</v>
      </c>
      <c r="H31" s="39" t="s">
        <v>138</v>
      </c>
      <c r="I31" s="51"/>
      <c r="J31" s="52"/>
    </row>
    <row r="32" spans="1:10" s="29" customFormat="1" ht="20.100000000000001" customHeight="1" x14ac:dyDescent="0.2">
      <c r="A32" s="36">
        <v>20</v>
      </c>
      <c r="B32" s="37" t="s">
        <v>43</v>
      </c>
      <c r="C32" s="40" t="s">
        <v>75</v>
      </c>
      <c r="D32" s="46" t="s">
        <v>105</v>
      </c>
      <c r="E32" s="36" t="s">
        <v>100</v>
      </c>
      <c r="F32" s="36" t="s">
        <v>129</v>
      </c>
      <c r="G32" s="36">
        <v>51</v>
      </c>
      <c r="H32" s="39" t="s">
        <v>138</v>
      </c>
      <c r="I32" s="51"/>
      <c r="J32" s="52"/>
    </row>
    <row r="33" spans="1:10" s="29" customFormat="1" ht="20.100000000000001" customHeight="1" x14ac:dyDescent="0.2">
      <c r="A33" s="36">
        <v>21</v>
      </c>
      <c r="B33" s="37" t="s">
        <v>44</v>
      </c>
      <c r="C33" s="40" t="s">
        <v>76</v>
      </c>
      <c r="D33" s="46" t="s">
        <v>106</v>
      </c>
      <c r="E33" s="36" t="s">
        <v>100</v>
      </c>
      <c r="F33" s="36" t="s">
        <v>130</v>
      </c>
      <c r="G33" s="36">
        <v>55</v>
      </c>
      <c r="H33" s="39" t="s">
        <v>138</v>
      </c>
      <c r="I33" s="51"/>
      <c r="J33" s="52"/>
    </row>
    <row r="34" spans="1:10" s="29" customFormat="1" ht="20.100000000000001" customHeight="1" x14ac:dyDescent="0.2">
      <c r="A34" s="36">
        <v>22</v>
      </c>
      <c r="B34" s="37" t="s">
        <v>45</v>
      </c>
      <c r="C34" s="40" t="s">
        <v>77</v>
      </c>
      <c r="D34" s="46" t="s">
        <v>107</v>
      </c>
      <c r="E34" s="36" t="s">
        <v>100</v>
      </c>
      <c r="F34" s="36" t="s">
        <v>131</v>
      </c>
      <c r="G34" s="36">
        <v>53</v>
      </c>
      <c r="H34" s="39" t="s">
        <v>138</v>
      </c>
      <c r="I34" s="51"/>
      <c r="J34" s="52"/>
    </row>
    <row r="35" spans="1:10" s="29" customFormat="1" ht="20.100000000000001" customHeight="1" x14ac:dyDescent="0.2">
      <c r="A35" s="36">
        <v>23</v>
      </c>
      <c r="B35" s="37" t="s">
        <v>46</v>
      </c>
      <c r="C35" s="40" t="s">
        <v>78</v>
      </c>
      <c r="D35" s="46" t="s">
        <v>108</v>
      </c>
      <c r="E35" s="36" t="s">
        <v>118</v>
      </c>
      <c r="F35" s="36" t="s">
        <v>132</v>
      </c>
      <c r="G35" s="36">
        <v>86</v>
      </c>
      <c r="H35" s="39" t="s">
        <v>139</v>
      </c>
      <c r="I35" s="51"/>
      <c r="J35" s="52"/>
    </row>
    <row r="36" spans="1:10" s="29" customFormat="1" ht="20.100000000000001" customHeight="1" x14ac:dyDescent="0.2">
      <c r="A36" s="36">
        <v>24</v>
      </c>
      <c r="B36" s="37" t="s">
        <v>47</v>
      </c>
      <c r="C36" s="40" t="s">
        <v>79</v>
      </c>
      <c r="D36" s="46" t="s">
        <v>109</v>
      </c>
      <c r="E36" s="36" t="s">
        <v>100</v>
      </c>
      <c r="F36" s="38">
        <v>37714</v>
      </c>
      <c r="G36" s="36">
        <v>80</v>
      </c>
      <c r="H36" s="39" t="s">
        <v>139</v>
      </c>
      <c r="I36" s="51"/>
      <c r="J36" s="52"/>
    </row>
    <row r="37" spans="1:10" s="29" customFormat="1" ht="20.100000000000001" customHeight="1" x14ac:dyDescent="0.2">
      <c r="A37" s="36">
        <v>25</v>
      </c>
      <c r="B37" s="37" t="s">
        <v>48</v>
      </c>
      <c r="C37" s="40" t="s">
        <v>80</v>
      </c>
      <c r="D37" s="46" t="s">
        <v>110</v>
      </c>
      <c r="E37" s="36" t="s">
        <v>100</v>
      </c>
      <c r="F37" s="36" t="s">
        <v>133</v>
      </c>
      <c r="G37" s="36">
        <v>63</v>
      </c>
      <c r="H37" s="39" t="s">
        <v>138</v>
      </c>
      <c r="I37" s="51"/>
      <c r="J37" s="52"/>
    </row>
    <row r="38" spans="1:10" s="29" customFormat="1" ht="20.100000000000001" customHeight="1" x14ac:dyDescent="0.2">
      <c r="A38" s="36">
        <v>26</v>
      </c>
      <c r="B38" s="37" t="s">
        <v>49</v>
      </c>
      <c r="C38" s="40" t="s">
        <v>67</v>
      </c>
      <c r="D38" s="46" t="s">
        <v>111</v>
      </c>
      <c r="E38" s="36" t="s">
        <v>100</v>
      </c>
      <c r="F38" s="38">
        <v>37773</v>
      </c>
      <c r="G38" s="36">
        <v>63</v>
      </c>
      <c r="H38" s="39" t="s">
        <v>138</v>
      </c>
      <c r="I38" s="51"/>
      <c r="J38" s="52"/>
    </row>
    <row r="39" spans="1:10" s="29" customFormat="1" ht="20.100000000000001" customHeight="1" x14ac:dyDescent="0.2">
      <c r="A39" s="36">
        <v>27</v>
      </c>
      <c r="B39" s="37" t="s">
        <v>50</v>
      </c>
      <c r="C39" s="40" t="s">
        <v>81</v>
      </c>
      <c r="D39" s="46" t="s">
        <v>112</v>
      </c>
      <c r="E39" s="36" t="s">
        <v>118</v>
      </c>
      <c r="F39" s="36" t="s">
        <v>134</v>
      </c>
      <c r="G39" s="36">
        <v>85</v>
      </c>
      <c r="H39" s="39" t="s">
        <v>139</v>
      </c>
      <c r="I39" s="51"/>
      <c r="J39" s="52"/>
    </row>
    <row r="40" spans="1:10" s="29" customFormat="1" ht="20.100000000000001" customHeight="1" x14ac:dyDescent="0.2">
      <c r="A40" s="36">
        <v>28</v>
      </c>
      <c r="B40" s="37" t="s">
        <v>51</v>
      </c>
      <c r="C40" s="40" t="s">
        <v>82</v>
      </c>
      <c r="D40" s="46" t="s">
        <v>113</v>
      </c>
      <c r="E40" s="36" t="s">
        <v>100</v>
      </c>
      <c r="F40" s="38">
        <v>37813</v>
      </c>
      <c r="G40" s="36">
        <v>57</v>
      </c>
      <c r="H40" s="39" t="s">
        <v>138</v>
      </c>
      <c r="I40" s="51"/>
      <c r="J40" s="52"/>
    </row>
    <row r="41" spans="1:10" s="29" customFormat="1" ht="20.100000000000001" customHeight="1" x14ac:dyDescent="0.2">
      <c r="A41" s="36">
        <v>29</v>
      </c>
      <c r="B41" s="37" t="s">
        <v>52</v>
      </c>
      <c r="C41" s="40" t="s">
        <v>83</v>
      </c>
      <c r="D41" s="46" t="s">
        <v>114</v>
      </c>
      <c r="E41" s="36" t="s">
        <v>118</v>
      </c>
      <c r="F41" s="36" t="s">
        <v>135</v>
      </c>
      <c r="G41" s="36">
        <v>60</v>
      </c>
      <c r="H41" s="39" t="s">
        <v>138</v>
      </c>
      <c r="I41" s="51"/>
      <c r="J41" s="52"/>
    </row>
    <row r="42" spans="1:10" s="29" customFormat="1" ht="20.100000000000001" customHeight="1" x14ac:dyDescent="0.2">
      <c r="A42" s="36">
        <v>30</v>
      </c>
      <c r="B42" s="37" t="s">
        <v>53</v>
      </c>
      <c r="C42" s="40" t="s">
        <v>84</v>
      </c>
      <c r="D42" s="46" t="s">
        <v>115</v>
      </c>
      <c r="E42" s="36" t="s">
        <v>100</v>
      </c>
      <c r="F42" s="38">
        <v>37267</v>
      </c>
      <c r="G42" s="36">
        <v>68</v>
      </c>
      <c r="H42" s="39" t="s">
        <v>138</v>
      </c>
      <c r="I42" s="51"/>
      <c r="J42" s="52"/>
    </row>
    <row r="43" spans="1:10" s="29" customFormat="1" ht="20.100000000000001" customHeight="1" x14ac:dyDescent="0.2">
      <c r="A43" s="36">
        <v>31</v>
      </c>
      <c r="B43" s="37" t="s">
        <v>54</v>
      </c>
      <c r="C43" s="40" t="s">
        <v>85</v>
      </c>
      <c r="D43" s="46" t="s">
        <v>116</v>
      </c>
      <c r="E43" s="36" t="s">
        <v>100</v>
      </c>
      <c r="F43" s="36" t="s">
        <v>136</v>
      </c>
      <c r="G43" s="36">
        <v>63</v>
      </c>
      <c r="H43" s="39" t="s">
        <v>138</v>
      </c>
      <c r="I43" s="51"/>
      <c r="J43" s="52"/>
    </row>
    <row r="44" spans="1:10" s="29" customFormat="1" ht="20.100000000000001" customHeight="1" x14ac:dyDescent="0.2">
      <c r="A44" s="36">
        <v>32</v>
      </c>
      <c r="B44" s="37" t="s">
        <v>55</v>
      </c>
      <c r="C44" s="41" t="s">
        <v>86</v>
      </c>
      <c r="D44" s="47" t="s">
        <v>117</v>
      </c>
      <c r="E44" s="36" t="s">
        <v>118</v>
      </c>
      <c r="F44" s="38">
        <v>37713</v>
      </c>
      <c r="G44" s="36">
        <v>60</v>
      </c>
      <c r="H44" s="39" t="s">
        <v>138</v>
      </c>
      <c r="I44" s="51"/>
      <c r="J44" s="52"/>
    </row>
    <row r="45" spans="1:10" x14ac:dyDescent="0.2">
      <c r="A45" s="11"/>
      <c r="C45" s="11"/>
      <c r="D45" s="11"/>
      <c r="E45" s="11"/>
      <c r="F45" s="11"/>
      <c r="G45" s="11"/>
      <c r="H45" s="11"/>
      <c r="I45" s="11"/>
    </row>
    <row r="46" spans="1:10" ht="18" customHeight="1" x14ac:dyDescent="0.25">
      <c r="A46" s="8"/>
      <c r="B46" s="53" t="s">
        <v>142</v>
      </c>
      <c r="C46" s="54">
        <f>COUNTIF(H13:H44,"Xuất sắc")</f>
        <v>0</v>
      </c>
      <c r="D46" s="55">
        <f>C46*100/A44</f>
        <v>0</v>
      </c>
      <c r="H46" s="9"/>
      <c r="I46" s="12"/>
    </row>
    <row r="47" spans="1:10" ht="18" customHeight="1" x14ac:dyDescent="0.25">
      <c r="A47" s="7"/>
      <c r="B47" s="53" t="s">
        <v>139</v>
      </c>
      <c r="C47" s="54">
        <f>COUNTIF(H13:H44,"Tốt")</f>
        <v>4</v>
      </c>
      <c r="D47" s="55">
        <f>C47*100/A44</f>
        <v>12.5</v>
      </c>
      <c r="H47" s="10"/>
      <c r="I47" s="2"/>
    </row>
    <row r="48" spans="1:10" ht="18" customHeight="1" x14ac:dyDescent="0.25">
      <c r="A48" s="7"/>
      <c r="B48" s="53" t="s">
        <v>140</v>
      </c>
      <c r="C48" s="54">
        <f>COUNTIF(H13:H44,"Khá")</f>
        <v>1</v>
      </c>
      <c r="D48" s="55">
        <f>C48*100/A44</f>
        <v>3.125</v>
      </c>
      <c r="E48" s="2"/>
      <c r="F48" s="2"/>
      <c r="G48" s="2"/>
      <c r="H48" s="2"/>
      <c r="I48" s="2"/>
    </row>
    <row r="49" spans="1:9" ht="18" customHeight="1" x14ac:dyDescent="0.25">
      <c r="A49" s="7"/>
      <c r="B49" s="53" t="s">
        <v>138</v>
      </c>
      <c r="C49" s="54">
        <f>COUNTIF(H13:H44,"Trung bình")</f>
        <v>23</v>
      </c>
      <c r="D49" s="55">
        <f>C49*100/A44</f>
        <v>71.875</v>
      </c>
      <c r="E49" s="2"/>
      <c r="F49" s="2"/>
      <c r="G49" s="2"/>
      <c r="H49" s="2"/>
      <c r="I49" s="2"/>
    </row>
    <row r="50" spans="1:9" ht="18" customHeight="1" x14ac:dyDescent="0.25">
      <c r="A50" s="7"/>
      <c r="B50" s="53" t="s">
        <v>137</v>
      </c>
      <c r="C50" s="54">
        <f>COUNTIF(H13:H44,"Yếu")</f>
        <v>4</v>
      </c>
      <c r="D50" s="55">
        <f>C50*100/A44</f>
        <v>12.5</v>
      </c>
      <c r="E50" s="2"/>
      <c r="F50" s="2"/>
      <c r="G50" s="2"/>
      <c r="H50" s="2"/>
      <c r="I50" s="2"/>
    </row>
    <row r="51" spans="1:9" ht="18" customHeight="1" x14ac:dyDescent="0.25">
      <c r="B51" s="53" t="s">
        <v>141</v>
      </c>
      <c r="C51" s="54">
        <f>COUNTIF(H13:H44,"Không XL")</f>
        <v>0</v>
      </c>
      <c r="D51" s="56">
        <f>C51*100/A44</f>
        <v>0</v>
      </c>
    </row>
    <row r="52" spans="1:9" ht="18" customHeight="1" x14ac:dyDescent="0.2">
      <c r="B52" s="57" t="s">
        <v>143</v>
      </c>
      <c r="C52" s="58">
        <f>SUM(C46:C51)</f>
        <v>32</v>
      </c>
      <c r="D52" s="59">
        <f>C52*100/A44</f>
        <v>100</v>
      </c>
      <c r="E52" s="14"/>
      <c r="F52" s="14"/>
      <c r="G52" s="14"/>
      <c r="H52" s="14"/>
    </row>
    <row r="53" spans="1:9" ht="9.9499999999999993" customHeight="1" x14ac:dyDescent="0.2">
      <c r="A53" s="11"/>
      <c r="C53" s="11"/>
      <c r="D53" s="11"/>
      <c r="E53" s="11"/>
      <c r="F53" s="11"/>
      <c r="G53" s="11"/>
      <c r="H53" s="11"/>
      <c r="I53" s="11"/>
    </row>
    <row r="54" spans="1:9" ht="15.75" x14ac:dyDescent="0.2">
      <c r="A54" s="8"/>
      <c r="C54" s="8"/>
      <c r="D54" s="48"/>
      <c r="G54" s="9" t="s">
        <v>18</v>
      </c>
      <c r="H54" s="9"/>
      <c r="I54" s="12"/>
    </row>
    <row r="55" spans="1:9" ht="16.5" x14ac:dyDescent="0.2">
      <c r="A55" s="7"/>
      <c r="D55" s="42"/>
      <c r="G55" s="10" t="s">
        <v>8</v>
      </c>
      <c r="H55" s="10"/>
      <c r="I55" s="2"/>
    </row>
    <row r="56" spans="1:9" x14ac:dyDescent="0.2">
      <c r="A56" s="7"/>
      <c r="D56" s="49"/>
      <c r="E56" s="22"/>
      <c r="F56" s="22"/>
      <c r="G56" s="22"/>
      <c r="H56" s="22"/>
      <c r="I56" s="22"/>
    </row>
    <row r="57" spans="1:9" x14ac:dyDescent="0.2">
      <c r="B57" s="13"/>
    </row>
    <row r="58" spans="1:9" x14ac:dyDescent="0.2">
      <c r="B58" s="62"/>
      <c r="C58" s="62"/>
      <c r="E58" s="14"/>
      <c r="F58" s="14"/>
      <c r="G58" s="14"/>
      <c r="H58" s="14"/>
    </row>
    <row r="59" spans="1:9" x14ac:dyDescent="0.2">
      <c r="B59" s="14"/>
      <c r="C59" s="14"/>
      <c r="E59" s="14"/>
      <c r="F59" s="14"/>
      <c r="G59" s="14"/>
      <c r="H59" s="14"/>
      <c r="I59" s="14"/>
    </row>
    <row r="60" spans="1:9" x14ac:dyDescent="0.2">
      <c r="B60" s="69"/>
      <c r="C60" s="69"/>
      <c r="E60" s="16"/>
      <c r="F60" s="16"/>
      <c r="G60" s="16"/>
      <c r="H60" s="16"/>
    </row>
    <row r="64" spans="1:9" x14ac:dyDescent="0.2">
      <c r="B64" s="62"/>
      <c r="C64" s="62"/>
      <c r="E64" s="14"/>
      <c r="F64" s="14"/>
      <c r="G64" s="14"/>
      <c r="H64" s="14"/>
    </row>
    <row r="66" spans="2:8" x14ac:dyDescent="0.2">
      <c r="B66" s="63"/>
      <c r="C66" s="63"/>
      <c r="E66" s="14"/>
      <c r="F66" s="14"/>
      <c r="G66" s="14"/>
      <c r="H66" s="14"/>
    </row>
    <row r="67" spans="2:8" x14ac:dyDescent="0.2">
      <c r="B67" s="63"/>
      <c r="C67" s="63"/>
      <c r="E67" s="15"/>
      <c r="F67" s="15"/>
      <c r="G67" s="15"/>
      <c r="H67" s="15"/>
    </row>
    <row r="68" spans="2:8" x14ac:dyDescent="0.2">
      <c r="B68" s="68"/>
      <c r="C68" s="68"/>
      <c r="E68" s="16"/>
      <c r="F68" s="16"/>
      <c r="G68" s="16"/>
      <c r="H68" s="16"/>
    </row>
    <row r="72" spans="2:8" x14ac:dyDescent="0.2">
      <c r="B72" s="62"/>
      <c r="C72" s="62"/>
      <c r="E72" s="14"/>
      <c r="F72" s="14"/>
      <c r="G72" s="14"/>
      <c r="H72" s="14"/>
    </row>
  </sheetData>
  <mergeCells count="21">
    <mergeCell ref="I12:J12"/>
    <mergeCell ref="D9:I9"/>
    <mergeCell ref="B9:C9"/>
    <mergeCell ref="B8:C8"/>
    <mergeCell ref="B10:F10"/>
    <mergeCell ref="F1:J1"/>
    <mergeCell ref="F2:J2"/>
    <mergeCell ref="B72:C72"/>
    <mergeCell ref="B64:C64"/>
    <mergeCell ref="B66:C66"/>
    <mergeCell ref="B67:C67"/>
    <mergeCell ref="B1:D1"/>
    <mergeCell ref="B2:D2"/>
    <mergeCell ref="B3:D3"/>
    <mergeCell ref="B7:C7"/>
    <mergeCell ref="A5:I5"/>
    <mergeCell ref="D7:I7"/>
    <mergeCell ref="D8:I8"/>
    <mergeCell ref="B58:C58"/>
    <mergeCell ref="B68:C68"/>
    <mergeCell ref="B60:C60"/>
  </mergeCells>
  <phoneticPr fontId="0" type="noConversion"/>
  <printOptions horizontalCentered="1"/>
  <pageMargins left="0.5" right="0.25" top="0.5" bottom="0.5" header="0" footer="0.25"/>
  <pageSetup paperSize="9" orientation="portrait" r:id="rId1"/>
  <headerFooter alignWithMargins="0"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QLHSSV</cp:lastModifiedBy>
  <cp:lastPrinted>2019-01-28T00:41:08Z</cp:lastPrinted>
  <dcterms:created xsi:type="dcterms:W3CDTF">2011-08-09T09:36:08Z</dcterms:created>
  <dcterms:modified xsi:type="dcterms:W3CDTF">2019-03-25T02:30:12Z</dcterms:modified>
</cp:coreProperties>
</file>